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0" windowHeight="7530" activeTab="0"/>
  </bookViews>
  <sheets>
    <sheet name="GCP" sheetId="1" r:id="rId1"/>
  </sheets>
  <definedNames>
    <definedName name="_xlnm.Print_Area" localSheetId="0">'GCP'!$B$1:$J$56</definedName>
  </definedNames>
  <calcPr calcId="162913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<sst xmlns="http://schemas.openxmlformats.org/spreadsheetml/2006/main" count="46" uniqueCount="46">
  <si>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</si>
  <si>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</si>
  <si>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</si>
  <si>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</si>
  <si>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</si>
  <si>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</si>
  <si>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</si>
  <si>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</si>
  <si>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</si>
  <si>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</si>
  <si>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</si>
  <si>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</si>
  <si>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</si>
  <si>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</si>
  <si>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</si>
  <si>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</si>
  <si>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</si>
  <si>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</si>
  <si>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</si>
  <si>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</si>
  <si>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</si>
  <si>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</si>
  <si>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</si>
  <si>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</si>
  <si>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</si>
  <si>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</si>
  <si>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</si>
  <si>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</si>
  <si>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</si>
  <si>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</si>
  <si>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</si>
  <si>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</si>
  <si>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</si>
  <si>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</si>
  <si>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</si>
  <si>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</si>
  <si>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</si>
  <si>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</si>
  <si>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</si>
  <si>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</si>
  <si>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</si>
  <si>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</si>
  <si>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</si>
  <si>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</si>
  <si>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</si>
  <si>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Gasto por Categoría Programática
Del 01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</si>
</sst>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28" applyFont="1" applyFill="1" applyBorder="1" applyAlignment="1" applyProtection="1">
      <alignment/>
      <protection/>
    </xf>
    <xf numFmtId="0" fontId="6" fillId="0" borderId="0" xfId="27" applyFont="1" applyFill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1047750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12668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showGridLines="0" tabSelected="1" view="pageBreakPreview" zoomScaleSheetLayoutView="100" workbookViewId="0" topLeftCell="A1">
      <selection activeCell="B1" sqref="B1:J1"/>
    </sheetView>
  </sheetViews>
  <sheetFormatPr defaultColWidth="11.421875" defaultRowHeight="15"/>
  <cols>
    <col min="1" max="1" width="11.421875" style="1" customWidth="1"/>
    <col min="2" max="3" width="1.7109375" style="1" customWidth="1"/>
    <col min="4" max="4" width="62.42187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1875" style="1" customWidth="1"/>
  </cols>
  <sheetData>
    <row r="1" spans="2:10" ht="35.1" customHeight="1">
      <c r="B1" s="37" t="s">
        <v>45</v>
      </c>
      <c r="C1" s="34"/>
      <c r="D1" s="34"/>
      <c r="E1" s="34"/>
      <c r="F1" s="34"/>
      <c r="G1" s="34"/>
      <c r="H1" s="34"/>
      <c r="I1" s="34"/>
      <c r="J1" s="38"/>
    </row>
    <row r="2" spans="2:10" ht="15" customHeight="1">
      <c r="B2" s="39" t="s">
        <v>30</v>
      </c>
      <c r="C2" s="40"/>
      <c r="D2" s="41"/>
      <c r="E2" s="34" t="s">
        <v>37</v>
      </c>
      <c r="F2" s="34"/>
      <c r="G2" s="34"/>
      <c r="H2" s="34"/>
      <c r="I2" s="34"/>
      <c r="J2" s="35" t="s">
        <v>35</v>
      </c>
    </row>
    <row r="3" spans="2:10" ht="24.95" customHeight="1">
      <c r="B3" s="42"/>
      <c r="C3" s="43"/>
      <c r="D3" s="44"/>
      <c r="E3" s="20" t="s">
        <v>31</v>
      </c>
      <c r="F3" s="7" t="s">
        <v>40</v>
      </c>
      <c r="G3" s="7" t="s">
        <v>32</v>
      </c>
      <c r="H3" s="7" t="s">
        <v>33</v>
      </c>
      <c r="I3" s="21" t="s">
        <v>34</v>
      </c>
      <c r="J3" s="36"/>
    </row>
    <row r="4" spans="2:10" ht="15">
      <c r="B4" s="45"/>
      <c r="C4" s="46"/>
      <c r="D4" s="47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ht="15">
      <c r="B5" s="12"/>
      <c r="C5" s="16"/>
      <c r="D5" s="16"/>
      <c r="E5" s="17"/>
      <c r="F5" s="17"/>
      <c r="G5" s="17"/>
      <c r="H5" s="17"/>
      <c r="I5" s="17"/>
      <c r="J5" s="17"/>
    </row>
    <row r="6" spans="2:10" ht="15">
      <c r="B6" s="29" t="s">
        <v>29</v>
      </c>
      <c r="C6" s="8"/>
      <c r="E6" s="18">
        <f>E7+E10+E19+E23+E26+E31</f>
        <v>5819391307.000001</v>
      </c>
      <c r="F6" s="18">
        <f aca="true" t="shared" si="0" ref="F6:J6">F7+F10+F19+F23+F26+F31</f>
        <v>1403987440.37</v>
      </c>
      <c r="G6" s="18">
        <f t="shared" si="0"/>
        <v>7223378747.37</v>
      </c>
      <c r="H6" s="18">
        <f t="shared" si="0"/>
        <v>6227902435.02</v>
      </c>
      <c r="I6" s="18">
        <f t="shared" si="0"/>
        <v>6134248474.2</v>
      </c>
      <c r="J6" s="18">
        <f t="shared" si="0"/>
        <v>995476312.3500003</v>
      </c>
    </row>
    <row r="7" spans="2:10" ht="15">
      <c r="B7" s="13"/>
      <c r="C7" s="30" t="s">
        <v>0</v>
      </c>
      <c r="D7" s="19"/>
      <c r="E7" s="22">
        <f>SUM(E8:E9)</f>
        <v>0</v>
      </c>
      <c r="F7" s="22">
        <f aca="true" t="shared" si="1" ref="F7:J7">SUM(F8:F9)</f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</row>
    <row r="8" spans="2:10" ht="15">
      <c r="B8" s="13"/>
      <c r="C8" s="9"/>
      <c r="D8" s="3" t="s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f>G8-H8</f>
        <v>0</v>
      </c>
    </row>
    <row r="9" spans="2:10" ht="15">
      <c r="B9" s="13"/>
      <c r="C9" s="9"/>
      <c r="D9" s="3" t="s">
        <v>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f aca="true" t="shared" si="2" ref="J9:J35">G9-H9</f>
        <v>0</v>
      </c>
    </row>
    <row r="10" spans="2:10" ht="15">
      <c r="B10" s="13"/>
      <c r="C10" s="30" t="s">
        <v>3</v>
      </c>
      <c r="D10" s="19"/>
      <c r="E10" s="22">
        <f>SUM(E11:E18)</f>
        <v>4648260192.460001</v>
      </c>
      <c r="F10" s="22">
        <f aca="true" t="shared" si="3" ref="F10:J10">SUM(F11:F18)</f>
        <v>1510452419.5</v>
      </c>
      <c r="G10" s="22">
        <f t="shared" si="3"/>
        <v>6158712611.96</v>
      </c>
      <c r="H10" s="22">
        <f t="shared" si="3"/>
        <v>5236827870.13</v>
      </c>
      <c r="I10" s="22">
        <f t="shared" si="3"/>
        <v>5158019202.55</v>
      </c>
      <c r="J10" s="22">
        <f t="shared" si="3"/>
        <v>921884741.8300002</v>
      </c>
    </row>
    <row r="11" spans="2:10" ht="15">
      <c r="B11" s="13"/>
      <c r="C11" s="9"/>
      <c r="D11" s="3" t="s">
        <v>4</v>
      </c>
      <c r="E11" s="23">
        <v>3296690973.86</v>
      </c>
      <c r="F11" s="23">
        <v>394813204.83</v>
      </c>
      <c r="G11" s="23">
        <v>3691504178.69</v>
      </c>
      <c r="H11" s="23">
        <v>3271287454.48</v>
      </c>
      <c r="I11" s="23">
        <v>3236995822</v>
      </c>
      <c r="J11" s="23">
        <f t="shared" si="2"/>
        <v>420216724.21000004</v>
      </c>
    </row>
    <row r="12" spans="2:10" ht="15">
      <c r="B12" s="13"/>
      <c r="C12" s="9"/>
      <c r="D12" s="3" t="s">
        <v>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2"/>
        <v>0</v>
      </c>
    </row>
    <row r="13" spans="2:10" ht="15">
      <c r="B13" s="13"/>
      <c r="C13" s="9"/>
      <c r="D13" s="3" t="s">
        <v>6</v>
      </c>
      <c r="E13" s="23">
        <v>252218252.03</v>
      </c>
      <c r="F13" s="23">
        <v>-9050351.09</v>
      </c>
      <c r="G13" s="23">
        <v>243167900.94</v>
      </c>
      <c r="H13" s="23">
        <v>221911720.15</v>
      </c>
      <c r="I13" s="23">
        <v>216230090.09</v>
      </c>
      <c r="J13" s="23">
        <f t="shared" si="2"/>
        <v>21256180.78999999</v>
      </c>
    </row>
    <row r="14" spans="2:10" ht="15">
      <c r="B14" s="13"/>
      <c r="C14" s="9"/>
      <c r="D14" s="3" t="s">
        <v>7</v>
      </c>
      <c r="E14" s="23">
        <v>113697856.38</v>
      </c>
      <c r="F14" s="23">
        <v>218874452.07</v>
      </c>
      <c r="G14" s="23">
        <v>332572308.45</v>
      </c>
      <c r="H14" s="23">
        <v>303265947.49</v>
      </c>
      <c r="I14" s="23">
        <v>302941352.98</v>
      </c>
      <c r="J14" s="23">
        <f t="shared" si="2"/>
        <v>29306360.95999998</v>
      </c>
    </row>
    <row r="15" spans="2:10" ht="15">
      <c r="B15" s="13"/>
      <c r="C15" s="9"/>
      <c r="D15" s="3" t="s">
        <v>8</v>
      </c>
      <c r="E15" s="23">
        <v>5247910.4</v>
      </c>
      <c r="F15" s="23">
        <v>-187021.55</v>
      </c>
      <c r="G15" s="23">
        <v>5060888.85</v>
      </c>
      <c r="H15" s="23">
        <v>4553066.06</v>
      </c>
      <c r="I15" s="23">
        <v>4484903.48</v>
      </c>
      <c r="J15" s="23">
        <f t="shared" si="2"/>
        <v>507822.79000000004</v>
      </c>
    </row>
    <row r="16" spans="2:10" ht="15">
      <c r="B16" s="13"/>
      <c r="C16" s="9"/>
      <c r="D16" s="3" t="s">
        <v>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f t="shared" si="2"/>
        <v>0</v>
      </c>
    </row>
    <row r="17" spans="2:10" ht="15">
      <c r="B17" s="13"/>
      <c r="C17" s="9"/>
      <c r="D17" s="3" t="s">
        <v>10</v>
      </c>
      <c r="E17" s="23">
        <v>150163491.54</v>
      </c>
      <c r="F17" s="23">
        <v>21092826.11</v>
      </c>
      <c r="G17" s="23">
        <v>171256317.65</v>
      </c>
      <c r="H17" s="23">
        <v>149646683.15</v>
      </c>
      <c r="I17" s="23">
        <v>149053837.15</v>
      </c>
      <c r="J17" s="23">
        <f t="shared" si="2"/>
        <v>21609634.5</v>
      </c>
    </row>
    <row r="18" spans="2:10" ht="15">
      <c r="B18" s="13"/>
      <c r="C18" s="9"/>
      <c r="D18" s="3" t="s">
        <v>11</v>
      </c>
      <c r="E18" s="23">
        <v>830241708.25</v>
      </c>
      <c r="F18" s="23">
        <v>884909309.13</v>
      </c>
      <c r="G18" s="23">
        <v>1715151017.38</v>
      </c>
      <c r="H18" s="23">
        <v>1286162998.8</v>
      </c>
      <c r="I18" s="23">
        <v>1248313196.85</v>
      </c>
      <c r="J18" s="23">
        <f t="shared" si="2"/>
        <v>428988018.58000016</v>
      </c>
    </row>
    <row r="19" spans="2:10" ht="15">
      <c r="B19" s="13"/>
      <c r="C19" s="30" t="s">
        <v>12</v>
      </c>
      <c r="D19" s="19"/>
      <c r="E19" s="22">
        <f>SUM(E20:E22)</f>
        <v>1030553521.47</v>
      </c>
      <c r="F19" s="22">
        <f aca="true" t="shared" si="4" ref="F19:J19">SUM(F20:F22)</f>
        <v>-100781296.93</v>
      </c>
      <c r="G19" s="22">
        <f t="shared" si="4"/>
        <v>929772224.54</v>
      </c>
      <c r="H19" s="22">
        <f t="shared" si="4"/>
        <v>859715850.3399999</v>
      </c>
      <c r="I19" s="22">
        <f t="shared" si="4"/>
        <v>845499925.62</v>
      </c>
      <c r="J19" s="22">
        <f t="shared" si="4"/>
        <v>70056374.19999999</v>
      </c>
    </row>
    <row r="20" spans="2:10" ht="15">
      <c r="B20" s="13"/>
      <c r="C20" s="9"/>
      <c r="D20" s="3" t="s">
        <v>13</v>
      </c>
      <c r="E20" s="23">
        <v>514552887.06</v>
      </c>
      <c r="F20" s="23">
        <v>-80897809.28</v>
      </c>
      <c r="G20" s="23">
        <v>433655077.78</v>
      </c>
      <c r="H20" s="23">
        <v>393526240.59</v>
      </c>
      <c r="I20" s="23">
        <v>390885218.83</v>
      </c>
      <c r="J20" s="23">
        <f t="shared" si="2"/>
        <v>40128837.19</v>
      </c>
    </row>
    <row r="21" spans="2:10" ht="15">
      <c r="B21" s="13"/>
      <c r="C21" s="9"/>
      <c r="D21" s="3" t="s">
        <v>14</v>
      </c>
      <c r="E21" s="23">
        <v>516000634.41</v>
      </c>
      <c r="F21" s="23">
        <v>-19883487.65</v>
      </c>
      <c r="G21" s="23">
        <v>496117146.76</v>
      </c>
      <c r="H21" s="23">
        <v>466189609.75</v>
      </c>
      <c r="I21" s="23">
        <v>454614706.79</v>
      </c>
      <c r="J21" s="23">
        <f t="shared" si="2"/>
        <v>29927537.00999999</v>
      </c>
    </row>
    <row r="22" spans="2:10" ht="15">
      <c r="B22" s="13"/>
      <c r="C22" s="9"/>
      <c r="D22" s="3" t="s">
        <v>15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f t="shared" si="2"/>
        <v>0</v>
      </c>
    </row>
    <row r="23" spans="2:10" ht="15">
      <c r="B23" s="13"/>
      <c r="C23" s="30" t="s">
        <v>16</v>
      </c>
      <c r="D23" s="19"/>
      <c r="E23" s="22">
        <f>SUM(E24:E25)</f>
        <v>140577593.07</v>
      </c>
      <c r="F23" s="22">
        <f aca="true" t="shared" si="5" ref="F23:J23">SUM(F24:F25)</f>
        <v>-5683682.2</v>
      </c>
      <c r="G23" s="22">
        <f t="shared" si="5"/>
        <v>134893910.87</v>
      </c>
      <c r="H23" s="22">
        <f t="shared" si="5"/>
        <v>131358714.55</v>
      </c>
      <c r="I23" s="22">
        <f t="shared" si="5"/>
        <v>130729346.03</v>
      </c>
      <c r="J23" s="22">
        <f t="shared" si="5"/>
        <v>3535196.3200000077</v>
      </c>
    </row>
    <row r="24" spans="2:10" ht="15">
      <c r="B24" s="13"/>
      <c r="C24" s="9"/>
      <c r="D24" s="3" t="s">
        <v>17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f t="shared" si="2"/>
        <v>0</v>
      </c>
    </row>
    <row r="25" spans="2:10" ht="15">
      <c r="B25" s="13"/>
      <c r="C25" s="9"/>
      <c r="D25" s="3" t="s">
        <v>18</v>
      </c>
      <c r="E25" s="23">
        <v>140577593.07</v>
      </c>
      <c r="F25" s="23">
        <v>-5683682.2</v>
      </c>
      <c r="G25" s="23">
        <v>134893910.87</v>
      </c>
      <c r="H25" s="23">
        <v>131358714.55</v>
      </c>
      <c r="I25" s="23">
        <v>130729346.03</v>
      </c>
      <c r="J25" s="23">
        <f t="shared" si="2"/>
        <v>3535196.3200000077</v>
      </c>
    </row>
    <row r="26" spans="2:10" ht="15">
      <c r="B26" s="13"/>
      <c r="C26" s="30" t="s">
        <v>19</v>
      </c>
      <c r="D26" s="19"/>
      <c r="E26" s="22">
        <f>SUM(E27:E30)</f>
        <v>0</v>
      </c>
      <c r="F26" s="22">
        <f aca="true" t="shared" si="6" ref="F26:J26">SUM(F27:F30)</f>
        <v>0</v>
      </c>
      <c r="G26" s="22">
        <f t="shared" si="6"/>
        <v>0</v>
      </c>
      <c r="H26" s="22">
        <f t="shared" si="6"/>
        <v>0</v>
      </c>
      <c r="I26" s="22">
        <f t="shared" si="6"/>
        <v>0</v>
      </c>
      <c r="J26" s="22">
        <f t="shared" si="6"/>
        <v>0</v>
      </c>
    </row>
    <row r="27" spans="2:10" ht="15">
      <c r="B27" s="13"/>
      <c r="C27" s="9"/>
      <c r="D27" s="3" t="s">
        <v>20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f t="shared" si="2"/>
        <v>0</v>
      </c>
    </row>
    <row r="28" spans="2:10" ht="15">
      <c r="B28" s="13"/>
      <c r="C28" s="9"/>
      <c r="D28" s="3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si="2"/>
        <v>0</v>
      </c>
    </row>
    <row r="29" spans="2:10" ht="15">
      <c r="B29" s="13"/>
      <c r="C29" s="9"/>
      <c r="D29" s="3" t="s">
        <v>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2"/>
        <v>0</v>
      </c>
    </row>
    <row r="30" spans="2:10" ht="15">
      <c r="B30" s="13"/>
      <c r="C30" s="9"/>
      <c r="D30" s="3" t="s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 t="shared" si="2"/>
        <v>0</v>
      </c>
    </row>
    <row r="31" spans="2:10" ht="15">
      <c r="B31" s="13"/>
      <c r="C31" s="30" t="s">
        <v>24</v>
      </c>
      <c r="D31" s="19"/>
      <c r="E31" s="22">
        <f>SUM(E32)</f>
        <v>0</v>
      </c>
      <c r="F31" s="22">
        <f aca="true" t="shared" si="7" ref="F31:J31">SUM(F32)</f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</row>
    <row r="32" spans="2:10" ht="15">
      <c r="B32" s="13"/>
      <c r="C32" s="9"/>
      <c r="D32" s="3" t="s">
        <v>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2"/>
        <v>0</v>
      </c>
    </row>
    <row r="33" spans="2:10" ht="15">
      <c r="B33" s="31" t="s">
        <v>26</v>
      </c>
      <c r="C33" s="32"/>
      <c r="D33" s="19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2:10" ht="15">
      <c r="B34" s="31" t="s">
        <v>27</v>
      </c>
      <c r="C34" s="32"/>
      <c r="D34" s="19"/>
      <c r="E34" s="22">
        <v>188019857.44</v>
      </c>
      <c r="F34" s="22">
        <v>-33576609.88</v>
      </c>
      <c r="G34" s="22">
        <v>154443247.56</v>
      </c>
      <c r="H34" s="22">
        <v>151790316.65</v>
      </c>
      <c r="I34" s="22">
        <v>151790316.65</v>
      </c>
      <c r="J34" s="22">
        <f t="shared" si="2"/>
        <v>2652930.9099999964</v>
      </c>
    </row>
    <row r="35" spans="2:10" ht="15">
      <c r="B35" s="31" t="s">
        <v>28</v>
      </c>
      <c r="C35" s="32"/>
      <c r="D35" s="19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2"/>
        <v>0</v>
      </c>
    </row>
    <row r="36" spans="2:10" ht="15">
      <c r="B36" s="14"/>
      <c r="C36" s="10"/>
      <c r="D36" s="4"/>
      <c r="E36" s="24"/>
      <c r="F36" s="24"/>
      <c r="G36" s="24"/>
      <c r="H36" s="24"/>
      <c r="I36" s="24"/>
      <c r="J36" s="24"/>
    </row>
    <row r="37" spans="2:10" ht="15">
      <c r="B37" s="15"/>
      <c r="C37" s="11" t="s">
        <v>36</v>
      </c>
      <c r="D37" s="5"/>
      <c r="E37" s="25">
        <f>E6+E33+E34+E35</f>
        <v>6007411164.440001</v>
      </c>
      <c r="F37" s="25">
        <f aca="true" t="shared" si="8" ref="F37:J37">F6+F33+F34+F35</f>
        <v>1370410830.4899998</v>
      </c>
      <c r="G37" s="25">
        <f t="shared" si="8"/>
        <v>7377821994.93</v>
      </c>
      <c r="H37" s="25">
        <f t="shared" si="8"/>
        <v>6379692751.67</v>
      </c>
      <c r="I37" s="25">
        <f t="shared" si="8"/>
        <v>6286038790.849999</v>
      </c>
      <c r="J37" s="25">
        <f t="shared" si="8"/>
        <v>998129243.2600002</v>
      </c>
    </row>
    <row r="54" spans="4:9" ht="15">
      <c r="D54" s="26" t="s">
        <v>41</v>
      </c>
      <c r="G54" s="48" t="s">
        <v>42</v>
      </c>
      <c r="H54" s="48"/>
      <c r="I54" s="48"/>
    </row>
    <row r="55" spans="4:9" ht="15">
      <c r="D55" s="28" t="s">
        <v>43</v>
      </c>
      <c r="G55" s="33" t="s">
        <v>44</v>
      </c>
      <c r="H55" s="33"/>
      <c r="I55" s="33"/>
    </row>
    <row r="57" ht="15">
      <c r="E57" s="27"/>
    </row>
    <row r="58" ht="15">
      <c r="E58" s="27"/>
    </row>
  </sheetData>
  <sheetProtection formatCells="0" formatColumns="0" formatRows="0" autoFilter="0"/>
  <protectedRanges>
    <protectedRange sqref="G54:I55 J38:J65528 F38:I53 F59:I65528 F54:G56 H56:I58 F56:I57 C38:C65528 E38:E65528 D59:D65528 D38:D57" name="Rango1"/>
    <protectedRange sqref="D7:J7 C8:J9 C11:J18 C20:J22 D19:J19 C24:J25 D23:J23 C27:J30 D26:J26 C32:J36 D31:J31 D10:J10" name="Rango1_3"/>
    <protectedRange sqref="E4:J6" name="Rango1_2_2"/>
    <protectedRange sqref="C37:J37" name="Rango1_1_2"/>
  </protectedRanges>
  <mergeCells count="6">
    <mergeCell ref="G55:I55"/>
    <mergeCell ref="E2:I2"/>
    <mergeCell ref="J2:J3"/>
    <mergeCell ref="B1:J1"/>
    <mergeCell ref="B2:D4"/>
    <mergeCell ref="G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ignoredErrors>
    <ignoredError sqref="E6:J9 E37:J37 E10:I36" unlockedFormula="1"/>
    <ignoredError sqref="J10:J36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2020-04-17T17:51:21Z</cp:lastPrinted>
  <dcterms:created xsi:type="dcterms:W3CDTF">2012-12-11T21:13:37Z</dcterms:created>
  <dcterms:modified xsi:type="dcterms:W3CDTF">2021-02-02T16:08:15Z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